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9105" activeTab="0"/>
  </bookViews>
  <sheets>
    <sheet name="2020" sheetId="1" r:id="rId1"/>
    <sheet name="List4" sheetId="2" r:id="rId2"/>
  </sheets>
  <definedNames/>
  <calcPr fullCalcOnLoad="1"/>
</workbook>
</file>

<file path=xl/comments1.xml><?xml version="1.0" encoding="utf-8"?>
<comments xmlns="http://schemas.openxmlformats.org/spreadsheetml/2006/main">
  <authors>
    <author>Jand?kov? Marcela</author>
  </authors>
  <commentList>
    <comment ref="B17" authorId="0">
      <text>
        <r>
          <rPr>
            <b/>
            <sz val="9"/>
            <rFont val="Tahoma"/>
            <family val="0"/>
          </rPr>
          <t>Jandíková Marcela:</t>
        </r>
        <r>
          <rPr>
            <sz val="9"/>
            <rFont val="Tahoma"/>
            <family val="0"/>
          </rPr>
          <t xml:space="preserve">
5139,5169,5171,5175, 5161
</t>
        </r>
      </text>
    </comment>
  </commentList>
</comments>
</file>

<file path=xl/sharedStrings.xml><?xml version="1.0" encoding="utf-8"?>
<sst xmlns="http://schemas.openxmlformats.org/spreadsheetml/2006/main" count="63" uniqueCount="61">
  <si>
    <t>Ř.č.</t>
  </si>
  <si>
    <t xml:space="preserve">Schválený </t>
  </si>
  <si>
    <t>Upravený</t>
  </si>
  <si>
    <t>%</t>
  </si>
  <si>
    <t>Příjmy z úroku</t>
  </si>
  <si>
    <t xml:space="preserve"> </t>
  </si>
  <si>
    <t>Celkem příjmy</t>
  </si>
  <si>
    <t>Výdaje celkem</t>
  </si>
  <si>
    <t>příjmy</t>
  </si>
  <si>
    <t>výdaje</t>
  </si>
  <si>
    <t>rozdíl příjmů a výdajů</t>
  </si>
  <si>
    <t>Financování</t>
  </si>
  <si>
    <t>k UR</t>
  </si>
  <si>
    <t>Bankovní poplatky</t>
  </si>
  <si>
    <t>Text</t>
  </si>
  <si>
    <t xml:space="preserve">Příjmy  </t>
  </si>
  <si>
    <t>Výdaje</t>
  </si>
  <si>
    <t>Rezervy</t>
  </si>
  <si>
    <t>Skutečnost</t>
  </si>
  <si>
    <t>Členské příspěvky obcí</t>
  </si>
  <si>
    <t>k 31.12. v Kč</t>
  </si>
  <si>
    <t>Servisní služby Asseco</t>
  </si>
  <si>
    <t>Členský příspěvek pro MAS</t>
  </si>
  <si>
    <t>Dotace KrÚ na komunální techniku</t>
  </si>
  <si>
    <t>Mzdové výdaje, zákonné pojištění zaměstnavatele</t>
  </si>
  <si>
    <t>………………………………………………</t>
  </si>
  <si>
    <t xml:space="preserve">             podpis a razítko</t>
  </si>
  <si>
    <t>Komunální technika na údržbu zeleně a veřejného prostranství</t>
  </si>
  <si>
    <t>Pojištění majetku svazku</t>
  </si>
  <si>
    <t>Zůstatek peněžních prostředků ČS, ČNB</t>
  </si>
  <si>
    <t>Stálá aktiva</t>
  </si>
  <si>
    <t>v Kč</t>
  </si>
  <si>
    <t>Účetní odpisy majetku</t>
  </si>
  <si>
    <t>Oběžná aktiva</t>
  </si>
  <si>
    <t>Základní běžný účet</t>
  </si>
  <si>
    <t>Aktiva celkem</t>
  </si>
  <si>
    <t>Pasiva celkem</t>
  </si>
  <si>
    <t>z toho:</t>
  </si>
  <si>
    <t>Výsledek hospodaření běžného období</t>
  </si>
  <si>
    <t>Drobný dlouhodobý nehmotný majetek (studie proveditelnosti protipovodňových opatření)</t>
  </si>
  <si>
    <t>Drobný dlouhodobý hmotný majetek (drobná komunální technika)</t>
  </si>
  <si>
    <t>Návrh na usnesení:</t>
  </si>
  <si>
    <t>Ostatní režijní výdaje</t>
  </si>
  <si>
    <t>Změna stavu na bankovních účtech</t>
  </si>
  <si>
    <t>Dotace od obcí na komunální techniku</t>
  </si>
  <si>
    <t>závazky</t>
  </si>
  <si>
    <t>Stavby (běžecké lyžařské trasy, turistická odpočívadla)</t>
  </si>
  <si>
    <t>Samostatné movité věci a soubory movitých věcí (kontejnery, válcový zametač, traktor, prosévací stroj, traktorový návěs, mulčovač, párty stan Beta)</t>
  </si>
  <si>
    <t>k 31.12.19</t>
  </si>
  <si>
    <t>Pohledávky za ÚSC</t>
  </si>
  <si>
    <t>rozpočet 2020</t>
  </si>
  <si>
    <t>k 31.12.20</t>
  </si>
  <si>
    <t>Zpráva o přezkoumání hospodaření svazku obcí Mikroregion Poličsko za rok 2020</t>
  </si>
  <si>
    <t>Zpráva o přezkumu hospodaření za rok 2020 je vyvěšena v plném rozsahu na elektronické úřední desce každé členské obce.</t>
  </si>
  <si>
    <t>Inventarizace majetku k 31.12.2020 v Kč</t>
  </si>
  <si>
    <t>Dotace</t>
  </si>
  <si>
    <t>Na rok 2020 bylo požádáno u Pardubického kraje na drobnou komunální techniku pro členské obce a rozšíření velkoprostorového stanu. Dotace byly z důvodu koronavirové krize zrušeny.</t>
  </si>
  <si>
    <t>Valné shromáždění souhlasí s celoročním hospodařením a schvaluje Závěrečný účet svazku obcí Mikroregion Poličsko za rok 2020 společně se zprávou o výsledku přezkoumání hospodaření svazku za rok 2020 bez výhrad.</t>
  </si>
  <si>
    <t xml:space="preserve">Potvrzujeme, že Oznámení o konání valného shromáždění Mikroregionu Poličsko, návrh Závěrečného účtu za rok 2020 a zpráva o přezkumu svazku za rok 2020 v plném rozsahu byly zveřejněny na úřední desce a v elektronické podobě způsobem umožňující dálkový přístup.
</t>
  </si>
  <si>
    <r>
      <t xml:space="preserve">Přezkoumání hospodaření za rok 2020 bylo provedeno kontrolory Krajského úřadu Pardubického kraje ve dnech </t>
    </r>
    <r>
      <rPr>
        <sz val="10"/>
        <color indexed="8"/>
        <rFont val="Arial"/>
        <family val="2"/>
      </rPr>
      <t>17.9.2020</t>
    </r>
    <r>
      <rPr>
        <sz val="10"/>
        <rFont val="Arial"/>
        <family val="2"/>
      </rPr>
      <t xml:space="preserve"> a 22. 4. 2021. Nebyly zjištěny chyby a nedostatky (§10 odst.3 písm. a)zákona č.420/2004 Sb.) a neuvádí se žádná rizika dle §10 odst.4 písm.a)zákona č.420/2004 Sb.</t>
    </r>
  </si>
  <si>
    <t xml:space="preserve">Vyvěšeno dne: 17. 5. 2021
Sejmuto dne:  2. 6. 2021
                                       ………………………………………………                                  podpis a razítko
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</si>
</sst>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"/>
    <numFmt numFmtId="168" formatCode="#,##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54">
    <font>
      <sz val="10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alibri"/>
      <family val="2"/>
    </font>
    <font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6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7" fontId="3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166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167" fontId="5" fillId="0" borderId="10" xfId="0" applyNumberFormat="1" applyFont="1" applyBorder="1" applyAlignment="1">
      <alignment/>
    </xf>
    <xf numFmtId="167" fontId="0" fillId="0" borderId="10" xfId="0" applyNumberFormat="1" applyBorder="1" applyAlignment="1">
      <alignment/>
    </xf>
    <xf numFmtId="0" fontId="0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6" fontId="3" fillId="0" borderId="11" xfId="0" applyNumberFormat="1" applyFont="1" applyBorder="1" applyAlignment="1">
      <alignment/>
    </xf>
    <xf numFmtId="0" fontId="0" fillId="0" borderId="13" xfId="0" applyFont="1" applyFill="1" applyBorder="1" applyAlignment="1">
      <alignment wrapText="1"/>
    </xf>
    <xf numFmtId="167" fontId="2" fillId="0" borderId="14" xfId="0" applyNumberFormat="1" applyFont="1" applyFill="1" applyBorder="1" applyAlignment="1">
      <alignment/>
    </xf>
    <xf numFmtId="167" fontId="2" fillId="0" borderId="15" xfId="0" applyNumberFormat="1" applyFont="1" applyBorder="1" applyAlignment="1">
      <alignment/>
    </xf>
    <xf numFmtId="167" fontId="2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7" fontId="2" fillId="0" borderId="11" xfId="0" applyNumberFormat="1" applyFont="1" applyFill="1" applyBorder="1" applyAlignment="1">
      <alignment/>
    </xf>
    <xf numFmtId="167" fontId="1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0" fontId="9" fillId="0" borderId="0" xfId="0" applyFont="1" applyAlignment="1">
      <alignment vertical="center"/>
    </xf>
    <xf numFmtId="0" fontId="2" fillId="0" borderId="12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14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13" fillId="0" borderId="0" xfId="0" applyFont="1" applyBorder="1" applyAlignment="1">
      <alignment wrapText="1"/>
    </xf>
    <xf numFmtId="4" fontId="13" fillId="0" borderId="0" xfId="0" applyNumberFormat="1" applyFont="1" applyBorder="1" applyAlignment="1">
      <alignment wrapText="1"/>
    </xf>
    <xf numFmtId="4" fontId="15" fillId="0" borderId="10" xfId="0" applyNumberFormat="1" applyFont="1" applyBorder="1" applyAlignment="1">
      <alignment wrapText="1"/>
    </xf>
    <xf numFmtId="0" fontId="15" fillId="0" borderId="10" xfId="0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4" fontId="13" fillId="0" borderId="0" xfId="0" applyNumberFormat="1" applyFont="1" applyAlignment="1">
      <alignment wrapText="1"/>
    </xf>
    <xf numFmtId="0" fontId="0" fillId="0" borderId="0" xfId="0" applyAlignment="1">
      <alignment/>
    </xf>
    <xf numFmtId="4" fontId="17" fillId="0" borderId="10" xfId="0" applyNumberFormat="1" applyFont="1" applyBorder="1" applyAlignment="1">
      <alignment wrapText="1"/>
    </xf>
    <xf numFmtId="167" fontId="2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 vertical="top"/>
    </xf>
    <xf numFmtId="0" fontId="13" fillId="33" borderId="0" xfId="0" applyFont="1" applyFill="1" applyAlignment="1">
      <alignment wrapText="1"/>
    </xf>
    <xf numFmtId="0" fontId="10" fillId="33" borderId="0" xfId="0" applyFont="1" applyFill="1" applyAlignment="1">
      <alignment vertical="top" wrapText="1"/>
    </xf>
    <xf numFmtId="0" fontId="0" fillId="33" borderId="0" xfId="0" applyFill="1" applyAlignment="1">
      <alignment vertical="top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/>
    </xf>
    <xf numFmtId="0" fontId="13" fillId="33" borderId="0" xfId="0" applyFont="1" applyFill="1" applyAlignment="1">
      <alignment wrapText="1"/>
    </xf>
    <xf numFmtId="0" fontId="10" fillId="33" borderId="0" xfId="0" applyFont="1" applyFill="1" applyAlignment="1">
      <alignment horizontal="justify" wrapText="1"/>
    </xf>
    <xf numFmtId="0" fontId="0" fillId="33" borderId="0" xfId="0" applyFill="1" applyAlignment="1">
      <alignment horizontal="justify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1285875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1285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71"/>
  <sheetViews>
    <sheetView tabSelected="1" zoomScalePageLayoutView="0" workbookViewId="0" topLeftCell="A49">
      <selection activeCell="B65" sqref="B65:F65"/>
    </sheetView>
  </sheetViews>
  <sheetFormatPr defaultColWidth="9.00390625" defaultRowHeight="12.75"/>
  <cols>
    <col min="1" max="1" width="4.75390625" style="0" customWidth="1"/>
    <col min="2" max="2" width="34.125" style="0" customWidth="1"/>
    <col min="3" max="3" width="11.25390625" style="0" customWidth="1"/>
    <col min="4" max="4" width="10.125" style="0" customWidth="1"/>
    <col min="5" max="5" width="11.875" style="0" customWidth="1"/>
    <col min="6" max="6" width="8.375" style="0" customWidth="1"/>
    <col min="7" max="7" width="11.875" style="0" customWidth="1"/>
  </cols>
  <sheetData>
    <row r="5" ht="17.25" customHeight="1"/>
    <row r="6" spans="1:7" ht="14.25">
      <c r="A6" s="3" t="s">
        <v>0</v>
      </c>
      <c r="B6" s="3" t="s">
        <v>14</v>
      </c>
      <c r="C6" s="3" t="s">
        <v>1</v>
      </c>
      <c r="D6" s="3" t="s">
        <v>2</v>
      </c>
      <c r="E6" s="20" t="s">
        <v>18</v>
      </c>
      <c r="F6" s="4" t="s">
        <v>3</v>
      </c>
      <c r="G6" s="20" t="s">
        <v>18</v>
      </c>
    </row>
    <row r="7" spans="1:7" ht="30.75" customHeight="1" thickBot="1">
      <c r="A7" s="11"/>
      <c r="B7" s="11"/>
      <c r="C7" s="31" t="s">
        <v>50</v>
      </c>
      <c r="D7" s="31" t="s">
        <v>50</v>
      </c>
      <c r="E7" s="11" t="s">
        <v>51</v>
      </c>
      <c r="F7" s="11" t="s">
        <v>12</v>
      </c>
      <c r="G7" s="11" t="s">
        <v>48</v>
      </c>
    </row>
    <row r="8" spans="1:7" ht="14.25">
      <c r="A8" s="32">
        <v>1</v>
      </c>
      <c r="B8" s="17" t="s">
        <v>15</v>
      </c>
      <c r="C8" s="9"/>
      <c r="D8" s="9"/>
      <c r="E8" s="9"/>
      <c r="F8" s="9"/>
      <c r="G8" s="9"/>
    </row>
    <row r="9" spans="1:7" ht="14.25">
      <c r="A9" s="32">
        <v>2</v>
      </c>
      <c r="B9" s="16" t="s">
        <v>19</v>
      </c>
      <c r="C9" s="10">
        <v>41</v>
      </c>
      <c r="D9" s="10">
        <v>41</v>
      </c>
      <c r="E9" s="10">
        <v>40.2</v>
      </c>
      <c r="F9" s="10">
        <f>PRODUCT(E9/D9*100)</f>
        <v>98.04878048780489</v>
      </c>
      <c r="G9" s="10">
        <v>40.2</v>
      </c>
    </row>
    <row r="10" spans="1:7" ht="14.25">
      <c r="A10" s="32">
        <v>3</v>
      </c>
      <c r="B10" s="16" t="s">
        <v>44</v>
      </c>
      <c r="C10" s="10">
        <v>0</v>
      </c>
      <c r="D10" s="10">
        <v>0</v>
      </c>
      <c r="E10" s="10">
        <v>5.1</v>
      </c>
      <c r="F10" s="10">
        <v>0</v>
      </c>
      <c r="G10" s="10">
        <v>253.3</v>
      </c>
    </row>
    <row r="11" spans="1:7" ht="14.25">
      <c r="A11" s="32">
        <v>4</v>
      </c>
      <c r="B11" s="16" t="s">
        <v>23</v>
      </c>
      <c r="C11" s="10">
        <v>0</v>
      </c>
      <c r="D11" s="10">
        <v>0</v>
      </c>
      <c r="E11" s="10">
        <v>0</v>
      </c>
      <c r="F11" s="10">
        <v>0</v>
      </c>
      <c r="G11" s="10">
        <v>400</v>
      </c>
    </row>
    <row r="12" spans="1:7" ht="14.25">
      <c r="A12" s="32">
        <v>7</v>
      </c>
      <c r="B12" s="18" t="s">
        <v>4</v>
      </c>
      <c r="C12" s="10">
        <v>0</v>
      </c>
      <c r="D12" s="10">
        <v>0</v>
      </c>
      <c r="E12" s="10">
        <v>0</v>
      </c>
      <c r="F12" s="10">
        <v>0</v>
      </c>
      <c r="G12" s="6">
        <v>0.1</v>
      </c>
    </row>
    <row r="13" spans="1:7" ht="14.25">
      <c r="A13" s="32">
        <v>8</v>
      </c>
      <c r="B13" s="7" t="s">
        <v>6</v>
      </c>
      <c r="C13" s="8">
        <f>SUM(C9:C12)</f>
        <v>41</v>
      </c>
      <c r="D13" s="8">
        <f>SUM(D9:D12)</f>
        <v>41</v>
      </c>
      <c r="E13" s="8">
        <f>SUM(E9:E12)</f>
        <v>45.300000000000004</v>
      </c>
      <c r="F13" s="21">
        <f>PRODUCT(E13/D13*100)</f>
        <v>110.48780487804879</v>
      </c>
      <c r="G13" s="8">
        <f>SUM(G9:G12)</f>
        <v>693.6</v>
      </c>
    </row>
    <row r="14" spans="1:7" ht="11.25" customHeight="1">
      <c r="A14" s="32">
        <v>9</v>
      </c>
      <c r="B14" s="3"/>
      <c r="C14" s="6"/>
      <c r="D14" s="6"/>
      <c r="E14" s="6"/>
      <c r="F14" s="5" t="s">
        <v>5</v>
      </c>
      <c r="G14" s="6"/>
    </row>
    <row r="15" spans="1:7" ht="14.25">
      <c r="A15" s="32">
        <v>10</v>
      </c>
      <c r="B15" s="7" t="s">
        <v>16</v>
      </c>
      <c r="C15" s="3"/>
      <c r="D15" s="3"/>
      <c r="E15" s="3"/>
      <c r="F15" s="3"/>
      <c r="G15" s="3"/>
    </row>
    <row r="16" spans="1:7" ht="25.5">
      <c r="A16" s="50">
        <v>11</v>
      </c>
      <c r="B16" s="18" t="s">
        <v>24</v>
      </c>
      <c r="C16" s="6">
        <v>18.4</v>
      </c>
      <c r="D16" s="6">
        <v>18.4</v>
      </c>
      <c r="E16" s="6">
        <v>15.7</v>
      </c>
      <c r="F16" s="10">
        <f aca="true" t="shared" si="0" ref="F16:F22">PRODUCT(E16/D16*100)</f>
        <v>85.32608695652173</v>
      </c>
      <c r="G16" s="6">
        <v>23.3</v>
      </c>
    </row>
    <row r="17" spans="1:7" ht="14.25">
      <c r="A17" s="50">
        <v>12</v>
      </c>
      <c r="B17" s="18" t="s">
        <v>42</v>
      </c>
      <c r="C17" s="6">
        <v>21</v>
      </c>
      <c r="D17" s="6">
        <v>21</v>
      </c>
      <c r="E17" s="6">
        <v>2.2</v>
      </c>
      <c r="F17" s="10">
        <f t="shared" si="0"/>
        <v>10.476190476190476</v>
      </c>
      <c r="G17" s="6">
        <v>2.7</v>
      </c>
    </row>
    <row r="18" spans="1:7" ht="14.25">
      <c r="A18" s="50">
        <v>13</v>
      </c>
      <c r="B18" s="18" t="s">
        <v>21</v>
      </c>
      <c r="C18" s="6">
        <v>5</v>
      </c>
      <c r="D18" s="6">
        <v>5</v>
      </c>
      <c r="E18" s="6">
        <v>5.6</v>
      </c>
      <c r="F18" s="10">
        <f t="shared" si="0"/>
        <v>111.99999999999999</v>
      </c>
      <c r="G18" s="6">
        <v>5.4</v>
      </c>
    </row>
    <row r="19" spans="1:7" ht="14.25">
      <c r="A19" s="50">
        <v>14</v>
      </c>
      <c r="B19" s="22" t="s">
        <v>22</v>
      </c>
      <c r="C19" s="23">
        <v>1</v>
      </c>
      <c r="D19" s="27">
        <v>1</v>
      </c>
      <c r="E19" s="25">
        <v>1</v>
      </c>
      <c r="F19" s="26">
        <f t="shared" si="0"/>
        <v>100</v>
      </c>
      <c r="G19" s="25">
        <v>1</v>
      </c>
    </row>
    <row r="20" spans="1:7" ht="14.25">
      <c r="A20" s="50">
        <v>15</v>
      </c>
      <c r="B20" s="19" t="s">
        <v>13</v>
      </c>
      <c r="C20" s="24">
        <v>2</v>
      </c>
      <c r="D20" s="6">
        <v>2</v>
      </c>
      <c r="E20" s="6">
        <v>1.6</v>
      </c>
      <c r="F20" s="5">
        <f t="shared" si="0"/>
        <v>80</v>
      </c>
      <c r="G20" s="6">
        <v>2</v>
      </c>
    </row>
    <row r="21" spans="1:7" ht="14.25">
      <c r="A21" s="50">
        <v>16</v>
      </c>
      <c r="B21" s="19" t="s">
        <v>17</v>
      </c>
      <c r="C21" s="6">
        <v>2.6</v>
      </c>
      <c r="D21" s="6">
        <v>2.6</v>
      </c>
      <c r="E21" s="6">
        <v>0</v>
      </c>
      <c r="F21" s="5">
        <v>0</v>
      </c>
      <c r="G21" s="6">
        <v>0</v>
      </c>
    </row>
    <row r="22" spans="1:7" ht="14.25">
      <c r="A22" s="50">
        <v>17</v>
      </c>
      <c r="B22" s="19" t="s">
        <v>28</v>
      </c>
      <c r="C22" s="6">
        <v>7</v>
      </c>
      <c r="D22" s="6">
        <v>7</v>
      </c>
      <c r="E22" s="6">
        <v>7.2</v>
      </c>
      <c r="F22" s="10">
        <f t="shared" si="0"/>
        <v>102.85714285714288</v>
      </c>
      <c r="G22" s="6">
        <v>7.2</v>
      </c>
    </row>
    <row r="23" spans="1:7" ht="25.5">
      <c r="A23" s="50">
        <v>18</v>
      </c>
      <c r="B23" s="16" t="s">
        <v>27</v>
      </c>
      <c r="C23" s="49">
        <v>0</v>
      </c>
      <c r="D23" s="49">
        <v>0</v>
      </c>
      <c r="E23" s="49">
        <v>0</v>
      </c>
      <c r="F23" s="10">
        <v>0</v>
      </c>
      <c r="G23" s="49">
        <v>658.4</v>
      </c>
    </row>
    <row r="24" ht="12.75">
      <c r="A24" s="32">
        <v>20</v>
      </c>
    </row>
    <row r="25" spans="1:7" ht="15.75">
      <c r="A25" s="32">
        <v>21</v>
      </c>
      <c r="B25" s="13" t="s">
        <v>7</v>
      </c>
      <c r="C25" s="28">
        <f>SUM(C16:C23)</f>
        <v>57</v>
      </c>
      <c r="D25" s="28">
        <f>SUM(D16:D23)</f>
        <v>57</v>
      </c>
      <c r="E25" s="28">
        <f>SUM(E16:E23)</f>
        <v>33.300000000000004</v>
      </c>
      <c r="F25" s="28">
        <f>PRODUCT(E25/D25*100)</f>
        <v>58.42105263157895</v>
      </c>
      <c r="G25" s="28">
        <f>SUM(G16:G23)</f>
        <v>700</v>
      </c>
    </row>
    <row r="26" spans="1:7" ht="11.25" customHeight="1">
      <c r="A26" s="32">
        <v>22</v>
      </c>
      <c r="B26" s="3"/>
      <c r="C26" s="3"/>
      <c r="D26" s="3"/>
      <c r="E26" s="3"/>
      <c r="F26" s="3"/>
      <c r="G26" s="3"/>
    </row>
    <row r="27" spans="1:7" ht="14.25">
      <c r="A27" s="32">
        <v>23</v>
      </c>
      <c r="B27" s="3" t="s">
        <v>8</v>
      </c>
      <c r="C27" s="2">
        <f>SUM(C13)</f>
        <v>41</v>
      </c>
      <c r="D27" s="2">
        <f>SUM(D13)</f>
        <v>41</v>
      </c>
      <c r="E27" s="2">
        <f>SUM(E13)</f>
        <v>45.300000000000004</v>
      </c>
      <c r="F27" s="1"/>
      <c r="G27" s="2">
        <f>SUM(G13)</f>
        <v>693.6</v>
      </c>
    </row>
    <row r="28" spans="1:7" ht="14.25">
      <c r="A28" s="32">
        <v>24</v>
      </c>
      <c r="B28" s="3" t="s">
        <v>9</v>
      </c>
      <c r="C28" s="2">
        <f>SUM(C25)</f>
        <v>57</v>
      </c>
      <c r="D28" s="2">
        <f>SUM(D25)</f>
        <v>57</v>
      </c>
      <c r="E28" s="2">
        <f>SUM(E25)</f>
        <v>33.300000000000004</v>
      </c>
      <c r="F28" s="1"/>
      <c r="G28" s="2">
        <f>SUM(G25)</f>
        <v>700</v>
      </c>
    </row>
    <row r="29" spans="1:7" ht="12.75">
      <c r="A29" s="32">
        <v>25</v>
      </c>
      <c r="B29" s="12" t="s">
        <v>10</v>
      </c>
      <c r="C29" s="14">
        <f>SUM(C27,-C28)</f>
        <v>-16</v>
      </c>
      <c r="D29" s="14">
        <f>SUM(D27,-D28)</f>
        <v>-16</v>
      </c>
      <c r="E29" s="14">
        <f>SUM(E27,-E28)</f>
        <v>12</v>
      </c>
      <c r="F29" s="1"/>
      <c r="G29" s="14">
        <f>SUM(G27,-G28)</f>
        <v>-6.399999999999977</v>
      </c>
    </row>
    <row r="30" spans="1:7" ht="11.25" customHeight="1">
      <c r="A30" s="32">
        <v>26</v>
      </c>
      <c r="B30" s="1"/>
      <c r="C30" s="1"/>
      <c r="D30" s="1"/>
      <c r="E30" s="1"/>
      <c r="F30" s="1"/>
      <c r="G30" s="1"/>
    </row>
    <row r="31" spans="1:7" ht="15.75">
      <c r="A31" s="32">
        <v>27</v>
      </c>
      <c r="B31" s="13" t="s">
        <v>11</v>
      </c>
      <c r="C31" s="1"/>
      <c r="D31" s="1"/>
      <c r="E31" s="1"/>
      <c r="F31" s="1"/>
      <c r="G31" s="1"/>
    </row>
    <row r="32" spans="1:7" ht="12.75">
      <c r="A32" s="32">
        <v>28</v>
      </c>
      <c r="B32" s="1" t="s">
        <v>43</v>
      </c>
      <c r="C32" s="2">
        <f>SUM(C28,-C27)</f>
        <v>16</v>
      </c>
      <c r="D32" s="2">
        <f>SUM(D28,-D27)</f>
        <v>16</v>
      </c>
      <c r="E32" s="2">
        <f>SUM(E28,-E27)</f>
        <v>-12</v>
      </c>
      <c r="F32" s="1"/>
      <c r="G32" s="2">
        <f>SUM(G28,-G27)</f>
        <v>6.399999999999977</v>
      </c>
    </row>
    <row r="33" spans="1:7" ht="12.75">
      <c r="A33" s="32">
        <v>29</v>
      </c>
      <c r="B33" s="1" t="s">
        <v>29</v>
      </c>
      <c r="C33" s="1"/>
      <c r="D33" s="1"/>
      <c r="E33" s="1"/>
      <c r="F33" s="1"/>
      <c r="G33" s="1"/>
    </row>
    <row r="34" spans="1:7" ht="12.75">
      <c r="A34" s="32">
        <v>30</v>
      </c>
      <c r="B34" s="1" t="s">
        <v>20</v>
      </c>
      <c r="C34" s="1"/>
      <c r="D34" s="1"/>
      <c r="E34" s="15">
        <v>48995.81</v>
      </c>
      <c r="F34" s="1"/>
      <c r="G34" s="15">
        <v>36906.69</v>
      </c>
    </row>
    <row r="36" spans="1:7" ht="12" customHeight="1">
      <c r="A36" s="29"/>
      <c r="B36" s="33"/>
      <c r="C36" s="33"/>
      <c r="D36" s="33"/>
      <c r="E36" s="33"/>
      <c r="F36" s="33"/>
      <c r="G36" s="33"/>
    </row>
    <row r="37" spans="1:7" ht="13.5" customHeight="1">
      <c r="A37" s="29"/>
      <c r="B37" s="56" t="s">
        <v>52</v>
      </c>
      <c r="C37" s="56"/>
      <c r="D37" s="56"/>
      <c r="E37" s="56"/>
      <c r="F37" s="56"/>
      <c r="G37" s="56"/>
    </row>
    <row r="38" spans="1:7" ht="39" customHeight="1">
      <c r="A38" s="29"/>
      <c r="B38" s="57" t="s">
        <v>59</v>
      </c>
      <c r="C38" s="58"/>
      <c r="D38" s="58"/>
      <c r="E38" s="58"/>
      <c r="F38" s="58"/>
      <c r="G38" s="58"/>
    </row>
    <row r="39" spans="1:7" ht="25.5" customHeight="1">
      <c r="A39" s="29"/>
      <c r="B39" s="57" t="s">
        <v>53</v>
      </c>
      <c r="C39" s="58"/>
      <c r="D39" s="58"/>
      <c r="E39" s="58"/>
      <c r="F39" s="58"/>
      <c r="G39" s="58"/>
    </row>
    <row r="40" spans="1:7" ht="15.75" customHeight="1">
      <c r="A40" s="29"/>
      <c r="B40" s="33"/>
      <c r="C40" s="33"/>
      <c r="D40" s="33"/>
      <c r="E40" s="33"/>
      <c r="F40" s="33"/>
      <c r="G40" s="33"/>
    </row>
    <row r="41" spans="1:7" ht="12" customHeight="1">
      <c r="A41" s="40"/>
      <c r="B41" s="34" t="s">
        <v>54</v>
      </c>
      <c r="C41" s="33"/>
      <c r="D41" s="33"/>
      <c r="E41" s="33"/>
      <c r="F41" s="33"/>
      <c r="G41" s="33"/>
    </row>
    <row r="42" spans="1:7" ht="12" customHeight="1">
      <c r="A42" s="40"/>
      <c r="B42" s="35" t="s">
        <v>30</v>
      </c>
      <c r="C42" s="36" t="s">
        <v>31</v>
      </c>
      <c r="D42" s="33"/>
      <c r="E42" s="33"/>
      <c r="F42" s="33"/>
      <c r="G42" s="33"/>
    </row>
    <row r="43" spans="1:7" ht="37.5" customHeight="1">
      <c r="A43" s="40"/>
      <c r="B43" s="37" t="s">
        <v>39</v>
      </c>
      <c r="C43" s="43">
        <v>250000</v>
      </c>
      <c r="E43" s="33"/>
      <c r="F43" s="33"/>
      <c r="G43" s="33"/>
    </row>
    <row r="44" spans="1:7" ht="30" customHeight="1">
      <c r="A44" s="40"/>
      <c r="B44" s="37" t="s">
        <v>46</v>
      </c>
      <c r="C44" s="43">
        <v>590490</v>
      </c>
      <c r="E44" s="33"/>
      <c r="F44" s="33"/>
      <c r="G44" s="33"/>
    </row>
    <row r="45" spans="1:7" ht="63.75" customHeight="1">
      <c r="A45" s="40"/>
      <c r="B45" s="37" t="s">
        <v>47</v>
      </c>
      <c r="C45" s="43">
        <v>2718424</v>
      </c>
      <c r="E45" s="33"/>
      <c r="F45" s="33"/>
      <c r="G45" s="33"/>
    </row>
    <row r="46" spans="1:7" ht="27.75" customHeight="1">
      <c r="A46" s="40"/>
      <c r="B46" s="37" t="s">
        <v>40</v>
      </c>
      <c r="C46" s="43">
        <v>874162.8</v>
      </c>
      <c r="E46" s="33"/>
      <c r="F46" s="33"/>
      <c r="G46" s="33"/>
    </row>
    <row r="47" spans="1:7" ht="12" customHeight="1">
      <c r="A47" s="40"/>
      <c r="B47" s="37" t="s">
        <v>32</v>
      </c>
      <c r="C47" s="43">
        <v>-1869933.8</v>
      </c>
      <c r="E47" s="33"/>
      <c r="F47" s="33"/>
      <c r="G47" s="33"/>
    </row>
    <row r="48" spans="1:7" ht="12" customHeight="1">
      <c r="A48" s="40"/>
      <c r="B48" s="35" t="s">
        <v>33</v>
      </c>
      <c r="C48" s="44"/>
      <c r="E48" s="33"/>
      <c r="F48" s="33"/>
      <c r="G48" s="33"/>
    </row>
    <row r="49" spans="1:7" ht="12" customHeight="1">
      <c r="A49" s="40"/>
      <c r="B49" s="37" t="s">
        <v>49</v>
      </c>
      <c r="C49" s="44">
        <v>0</v>
      </c>
      <c r="E49" s="33"/>
      <c r="F49" s="33"/>
      <c r="G49" s="33"/>
    </row>
    <row r="50" spans="1:7" ht="12" customHeight="1">
      <c r="A50" s="40"/>
      <c r="B50" s="37" t="s">
        <v>34</v>
      </c>
      <c r="C50" s="43">
        <v>48995.81</v>
      </c>
      <c r="E50" s="33"/>
      <c r="F50" s="33"/>
      <c r="G50" s="33"/>
    </row>
    <row r="51" spans="1:7" ht="12" customHeight="1">
      <c r="A51" s="40"/>
      <c r="B51" s="38" t="s">
        <v>35</v>
      </c>
      <c r="C51" s="45">
        <f>SUM(C43:C50)</f>
        <v>2612138.81</v>
      </c>
      <c r="E51" s="33"/>
      <c r="F51" s="33"/>
      <c r="G51" s="33"/>
    </row>
    <row r="52" spans="1:7" ht="12" customHeight="1">
      <c r="A52" s="40"/>
      <c r="B52" s="39" t="s">
        <v>36</v>
      </c>
      <c r="C52" s="45">
        <v>2612138.81</v>
      </c>
      <c r="E52" s="33"/>
      <c r="F52" s="33"/>
      <c r="G52" s="33"/>
    </row>
    <row r="53" spans="2:7" ht="12" customHeight="1">
      <c r="B53" s="37" t="s">
        <v>37</v>
      </c>
      <c r="C53" s="45"/>
      <c r="E53" s="33"/>
      <c r="F53" s="33"/>
      <c r="G53" s="33"/>
    </row>
    <row r="54" spans="2:7" ht="12" customHeight="1">
      <c r="B54" s="37" t="s">
        <v>45</v>
      </c>
      <c r="C54" s="48">
        <v>6000</v>
      </c>
      <c r="E54" s="33"/>
      <c r="F54" s="33"/>
      <c r="G54" s="33"/>
    </row>
    <row r="55" spans="1:7" ht="26.25" customHeight="1">
      <c r="A55" s="40"/>
      <c r="B55" s="38" t="s">
        <v>38</v>
      </c>
      <c r="C55" s="45">
        <v>1598.01</v>
      </c>
      <c r="E55" s="33"/>
      <c r="F55" s="33"/>
      <c r="G55" s="33"/>
    </row>
    <row r="56" spans="1:7" ht="12" customHeight="1">
      <c r="A56" s="40"/>
      <c r="B56" s="41"/>
      <c r="C56" s="42"/>
      <c r="E56" s="33"/>
      <c r="F56" s="33"/>
      <c r="G56" s="33"/>
    </row>
    <row r="57" spans="1:7" ht="12" customHeight="1">
      <c r="A57" s="40"/>
      <c r="B57" s="51" t="s">
        <v>55</v>
      </c>
      <c r="C57" s="33"/>
      <c r="D57" s="46"/>
      <c r="E57" s="33"/>
      <c r="F57" s="33"/>
      <c r="G57" s="33"/>
    </row>
    <row r="58" spans="1:7" ht="25.5" customHeight="1">
      <c r="A58" s="40"/>
      <c r="B58" s="59" t="s">
        <v>56</v>
      </c>
      <c r="C58" s="60"/>
      <c r="D58" s="60"/>
      <c r="E58" s="60"/>
      <c r="F58" s="60"/>
      <c r="G58" s="60"/>
    </row>
    <row r="59" spans="1:7" ht="12" customHeight="1">
      <c r="A59" s="40"/>
      <c r="B59" s="41"/>
      <c r="C59" s="42"/>
      <c r="E59" s="33"/>
      <c r="F59" s="33"/>
      <c r="G59" s="33"/>
    </row>
    <row r="60" spans="1:8" ht="12" customHeight="1">
      <c r="A60" s="40"/>
      <c r="B60" s="34" t="s">
        <v>41</v>
      </c>
      <c r="D60" s="33"/>
      <c r="E60" s="46"/>
      <c r="F60" s="33"/>
      <c r="G60" s="33"/>
      <c r="H60" s="33"/>
    </row>
    <row r="61" spans="1:8" ht="27.75" customHeight="1">
      <c r="A61" s="59" t="s">
        <v>57</v>
      </c>
      <c r="B61" s="55"/>
      <c r="C61" s="55"/>
      <c r="D61" s="55"/>
      <c r="E61" s="55"/>
      <c r="F61" s="55"/>
      <c r="G61" s="55"/>
      <c r="H61" s="33"/>
    </row>
    <row r="62" spans="1:7" ht="12" customHeight="1">
      <c r="A62" s="40"/>
      <c r="B62" s="41"/>
      <c r="C62" s="42"/>
      <c r="E62" s="33"/>
      <c r="F62" s="33"/>
      <c r="G62" s="33"/>
    </row>
    <row r="63" spans="1:7" ht="12" customHeight="1">
      <c r="A63" s="40"/>
      <c r="B63" s="41"/>
      <c r="C63" s="42"/>
      <c r="E63" s="33"/>
      <c r="F63" s="33"/>
      <c r="G63" s="33"/>
    </row>
    <row r="64" spans="1:7" ht="12" customHeight="1">
      <c r="A64" s="40"/>
      <c r="B64" s="41"/>
      <c r="C64" s="42"/>
      <c r="E64" s="33"/>
      <c r="F64" s="33"/>
      <c r="G64" s="33"/>
    </row>
    <row r="65" spans="1:7" ht="50.25" customHeight="1">
      <c r="A65" s="40"/>
      <c r="B65" s="52" t="s">
        <v>60</v>
      </c>
      <c r="C65" s="53"/>
      <c r="D65" s="53"/>
      <c r="E65" s="53"/>
      <c r="F65" s="53"/>
      <c r="G65" s="47"/>
    </row>
    <row r="66" spans="1:7" ht="12" customHeight="1">
      <c r="A66" s="40"/>
      <c r="B66" s="41"/>
      <c r="C66" s="42"/>
      <c r="E66" s="33"/>
      <c r="F66" s="33"/>
      <c r="G66" s="33"/>
    </row>
    <row r="67" spans="1:8" ht="45" customHeight="1">
      <c r="A67" s="54" t="s">
        <v>58</v>
      </c>
      <c r="B67" s="55"/>
      <c r="C67" s="55"/>
      <c r="D67" s="55"/>
      <c r="E67" s="55"/>
      <c r="F67" s="55"/>
      <c r="G67" s="55"/>
      <c r="H67" s="33"/>
    </row>
    <row r="68" ht="12.75">
      <c r="B68" s="30"/>
    </row>
    <row r="69" spans="1:2" ht="12.75">
      <c r="A69" s="40"/>
      <c r="B69" s="30"/>
    </row>
    <row r="70" spans="2:5" ht="12.75">
      <c r="B70" s="30"/>
      <c r="E70" s="30" t="s">
        <v>25</v>
      </c>
    </row>
    <row r="71" spans="2:5" ht="12.75">
      <c r="B71" s="30"/>
      <c r="E71" s="30" t="s">
        <v>26</v>
      </c>
    </row>
  </sheetData>
  <sheetProtection/>
  <mergeCells count="7">
    <mergeCell ref="B65:F65"/>
    <mergeCell ref="A67:G67"/>
    <mergeCell ref="B37:G37"/>
    <mergeCell ref="B38:G38"/>
    <mergeCell ref="B39:G39"/>
    <mergeCell ref="A61:G61"/>
    <mergeCell ref="B58:G58"/>
  </mergeCells>
  <printOptions/>
  <pageMargins left="0.5905511811023623" right="0.4724409448818898" top="0.6692913385826772" bottom="0.7480314960629921" header="0.35433070866141736" footer="0.4330708661417323"/>
  <pageSetup orientation="portrait" paperSize="9" r:id="rId4"/>
  <headerFooter alignWithMargins="0">
    <oddHeader>&amp;C&amp;"Arial CE,Tučné"&amp;16Závěrečný účet za rok 2020 svazku obcí Mikroregion Poličsko&amp;"Arial CE,Obyčejné"&amp;10
&amp;R
</oddHeader>
    <oddFooter>&amp;L&amp;D
Vypracovala: Marcela Jandíková&amp;RPavel Štefka, předseda správního výboru</oddFooter>
  </headerFooter>
  <rowBreaks count="1" manualBreakCount="1">
    <brk id="40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rozbory SMSV</dc:title>
  <dc:subject/>
  <dc:creator>Jandíková</dc:creator>
  <cp:keywords/>
  <dc:description/>
  <cp:lastModifiedBy>ekonom</cp:lastModifiedBy>
  <cp:lastPrinted>2021-05-17T07:46:58Z</cp:lastPrinted>
  <dcterms:created xsi:type="dcterms:W3CDTF">1997-01-24T11:07:25Z</dcterms:created>
  <dcterms:modified xsi:type="dcterms:W3CDTF">2021-05-17T07:47:22Z</dcterms:modified>
  <cp:category/>
  <cp:version/>
  <cp:contentType/>
  <cp:contentStatus/>
</cp:coreProperties>
</file>